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465" windowWidth="20730" windowHeight="11760" activeTab="2"/>
  </bookViews>
  <sheets>
    <sheet name="Outline" sheetId="1" r:id="rId1"/>
    <sheet name="2 Risky+risk-free" sheetId="2" r:id="rId2"/>
    <sheet name="Many Risky" sheetId="3" r:id="rId3"/>
  </sheets>
  <definedNames>
    <definedName name="solver_adj" localSheetId="2" hidden="1">'Many Risky'!$B$19:$F$19</definedName>
    <definedName name="solver_cvg" localSheetId="2" hidden="1">0.0001</definedName>
    <definedName name="solver_drv" localSheetId="2" hidden="1">1</definedName>
    <definedName name="solver_eng" localSheetId="2" hidden="1">1</definedName>
    <definedName name="solver_est" localSheetId="2" hidden="1">1</definedName>
    <definedName name="solver_itr" localSheetId="2" hidden="1">2147483647</definedName>
    <definedName name="solver_lhs1" localSheetId="2" hidden="1">'Many Risky'!$B$21</definedName>
    <definedName name="solver_lhs2" localSheetId="2" hidden="1">'Many Risky'!$G$19</definedName>
    <definedName name="solver_mip" localSheetId="2" hidden="1">2147483647</definedName>
    <definedName name="solver_mni" localSheetId="2" hidden="1">30</definedName>
    <definedName name="solver_mrt" localSheetId="2" hidden="1">0.075</definedName>
    <definedName name="solver_msl" localSheetId="2" hidden="1">2</definedName>
    <definedName name="solver_neg" localSheetId="2" hidden="1">1</definedName>
    <definedName name="solver_nod" localSheetId="2" hidden="1">2147483647</definedName>
    <definedName name="solver_num" localSheetId="2" hidden="1">2</definedName>
    <definedName name="solver_nwt" localSheetId="2" hidden="1">1</definedName>
    <definedName name="solver_opt" localSheetId="2" hidden="1">'Many Risky'!$B$22</definedName>
    <definedName name="solver_pre" localSheetId="2" hidden="1">0.000001</definedName>
    <definedName name="solver_rbv" localSheetId="2" hidden="1">1</definedName>
    <definedName name="solver_rel1" localSheetId="2" hidden="1">2</definedName>
    <definedName name="solver_rel2" localSheetId="2" hidden="1">2</definedName>
    <definedName name="solver_rhs1" localSheetId="2" hidden="1">16</definedName>
    <definedName name="solver_rhs2" localSheetId="2" hidden="1">1</definedName>
    <definedName name="solver_rlx" localSheetId="2" hidden="1">2</definedName>
    <definedName name="solver_rsd" localSheetId="2" hidden="1">0</definedName>
    <definedName name="solver_scl" localSheetId="2" hidden="1">1</definedName>
    <definedName name="solver_sho" localSheetId="2" hidden="1">2</definedName>
    <definedName name="solver_ssz" localSheetId="2" hidden="1">100</definedName>
    <definedName name="solver_tim" localSheetId="2" hidden="1">2147483647</definedName>
    <definedName name="solver_tol" localSheetId="2" hidden="1">0.01</definedName>
    <definedName name="solver_typ" localSheetId="2" hidden="1">2</definedName>
    <definedName name="solver_val" localSheetId="2" hidden="1">0</definedName>
    <definedName name="solver_ver" localSheetId="2" hidden="1">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2" i="3" l="1"/>
  <c r="B23" i="3" s="1"/>
  <c r="B21" i="3"/>
  <c r="G19" i="3"/>
</calcChain>
</file>

<file path=xl/sharedStrings.xml><?xml version="1.0" encoding="utf-8"?>
<sst xmlns="http://schemas.openxmlformats.org/spreadsheetml/2006/main" count="8" uniqueCount="8">
  <si>
    <t>Asset</t>
  </si>
  <si>
    <t xml:space="preserve">Mean </t>
  </si>
  <si>
    <t>SD</t>
  </si>
  <si>
    <t>Correlation</t>
  </si>
  <si>
    <t>Portfolio return</t>
  </si>
  <si>
    <t>Portfolio variance</t>
  </si>
  <si>
    <t>Weights</t>
  </si>
  <si>
    <t>Portfolia standard deviation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</si>
</sst>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NumberFormat="1" applyFont="1"/>
    <xf numFmtId="0" fontId="2" fillId="2" borderId="1" xfId="0" applyNumberFormat="1" applyFont="1" applyFill="1" applyBorder="1" applyAlignment="1">
      <alignment horizontal="center"/>
    </xf>
    <xf numFmtId="0" fontId="2" fillId="2" borderId="0" xfId="0" applyNumberFormat="1" applyFont="1" applyFill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10" fontId="2" fillId="0" borderId="3" xfId="1" applyNumberFormat="1" applyFont="1" applyBorder="1" applyAlignment="1">
      <alignment horizontal="center"/>
    </xf>
    <xf numFmtId="2" fontId="2" fillId="0" borderId="0" xfId="1" applyNumberFormat="1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9526</xdr:rowOff>
    </xdr:from>
    <xdr:to>
      <xdr:col>8</xdr:col>
      <xdr:colOff>9525</xdr:colOff>
      <xdr:row>7</xdr:row>
      <xdr:rowOff>180976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3200C5AC-409C-435F-BBA2-D269BDCCCDE0}"/>
            </a:ext>
          </a:extLst>
        </xdr:cNvPr>
        <xdr:cNvSpPr txBox="1"/>
      </xdr:nvSpPr>
      <xdr:spPr>
        <a:xfrm>
          <a:off x="609600" y="581026"/>
          <a:ext cx="4276725" cy="933450"/>
        </a:xfrm>
        <a:prstGeom prst="rect">
          <a:avLst/>
        </a:prstGeom>
        <a:blipFill>
          <a:blip xmlns:r="http://schemas.openxmlformats.org/officeDocument/2006/relationships" r:embed="rId1"/>
          <a:tile tx="0" ty="0" sx="100000" sy="100000" flip="none" algn="tl"/>
        </a:blip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>
              <a:latin typeface="Garamond" panose="02020404030301010803" pitchFamily="18" charset="0"/>
            </a:rPr>
            <a:t>Outline</a:t>
          </a:r>
        </a:p>
        <a:p>
          <a:r>
            <a:rPr lang="en-US" sz="1200">
              <a:latin typeface="Garamond" panose="02020404030301010803" pitchFamily="18" charset="0"/>
            </a:rPr>
            <a:t>Portfolio optimization (Two risky assets and a risk-free asset)</a:t>
          </a:r>
        </a:p>
        <a:p>
          <a:r>
            <a:rPr lang="en-US" sz="1200">
              <a:latin typeface="Garamond" panose="02020404030301010803" pitchFamily="18" charset="0"/>
            </a:rPr>
            <a:t>Portfolio optimization</a:t>
          </a:r>
          <a:r>
            <a:rPr lang="en-US" sz="1200" baseline="0">
              <a:latin typeface="Garamond" panose="02020404030301010803" pitchFamily="18" charset="0"/>
            </a:rPr>
            <a:t> (Multiple risky assets)</a:t>
          </a:r>
        </a:p>
        <a:p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600076</xdr:colOff>
      <xdr:row>2</xdr:row>
      <xdr:rowOff>0</xdr:rowOff>
    </xdr:from>
    <xdr:to>
      <xdr:col>7</xdr:col>
      <xdr:colOff>600076</xdr:colOff>
      <xdr:row>9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49635678-591E-4789-819E-B33BC3B45A77}"/>
            </a:ext>
          </a:extLst>
        </xdr:cNvPr>
        <xdr:cNvSpPr txBox="1"/>
      </xdr:nvSpPr>
      <xdr:spPr>
        <a:xfrm>
          <a:off x="600076" y="381000"/>
          <a:ext cx="4267200" cy="133350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>
              <a:latin typeface="Garamond" panose="02020404030301010803" pitchFamily="18" charset="0"/>
            </a:rPr>
            <a:t>Stock</a:t>
          </a:r>
          <a:r>
            <a:rPr lang="en-US" sz="1200" baseline="0">
              <a:latin typeface="Garamond" panose="02020404030301010803" pitchFamily="18" charset="0"/>
            </a:rPr>
            <a:t> 1 has a mean return of 12% and a standard deviation of 11%.</a:t>
          </a:r>
        </a:p>
        <a:p>
          <a:r>
            <a:rPr lang="en-US" sz="1200" baseline="0">
              <a:latin typeface="Garamond" panose="02020404030301010803" pitchFamily="18" charset="0"/>
            </a:rPr>
            <a:t>Stock 2 has a mean return of 19% and a standard deviation of 7.5%.</a:t>
          </a:r>
        </a:p>
        <a:p>
          <a:r>
            <a:rPr lang="en-US" sz="1200" baseline="0">
              <a:latin typeface="Garamond" panose="02020404030301010803" pitchFamily="18" charset="0"/>
            </a:rPr>
            <a:t>The correlation between stock 1 and stock 2 is 0.06.</a:t>
          </a:r>
        </a:p>
        <a:p>
          <a:r>
            <a:rPr lang="en-US" sz="1200" baseline="0">
              <a:latin typeface="Garamond" panose="02020404030301010803" pitchFamily="18" charset="0"/>
            </a:rPr>
            <a:t>The risk-free rate is 2%.</a:t>
          </a:r>
        </a:p>
        <a:p>
          <a:r>
            <a:rPr lang="en-US" sz="1200" baseline="0">
              <a:latin typeface="Garamond" panose="02020404030301010803" pitchFamily="18" charset="0"/>
            </a:rPr>
            <a:t>If our target portfolio return is 15%, find the optimal weights for risky assets and risk-free asset. Graph the risky opportunity set.</a:t>
          </a:r>
          <a:endParaRPr lang="en-US" sz="1200">
            <a:latin typeface="Garamond" panose="02020404030301010803" pitchFamily="18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19050</xdr:rowOff>
    </xdr:from>
    <xdr:to>
      <xdr:col>9</xdr:col>
      <xdr:colOff>142875</xdr:colOff>
      <xdr:row>6</xdr:row>
      <xdr:rowOff>19050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A8837BD7-B5C7-49A6-9BE7-D64977BEB536}"/>
            </a:ext>
          </a:extLst>
        </xdr:cNvPr>
        <xdr:cNvSpPr txBox="1"/>
      </xdr:nvSpPr>
      <xdr:spPr>
        <a:xfrm>
          <a:off x="609600" y="400050"/>
          <a:ext cx="5019675" cy="76200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>
              <a:latin typeface="Garamond" panose="02020404030301010803" pitchFamily="18" charset="0"/>
            </a:rPr>
            <a:t>Your portfolio has five assets with the following mean and standard deviation. The</a:t>
          </a:r>
          <a:r>
            <a:rPr lang="en-US" sz="1200" baseline="0">
              <a:latin typeface="Garamond" panose="02020404030301010803" pitchFamily="18" charset="0"/>
            </a:rPr>
            <a:t> correlation among these five assets are also given.</a:t>
          </a:r>
        </a:p>
        <a:p>
          <a:r>
            <a:rPr lang="en-US" sz="1200" baseline="0">
              <a:latin typeface="Garamond" panose="02020404030301010803" pitchFamily="18" charset="0"/>
            </a:rPr>
            <a:t>If our target portfolio return is 16%, find the optimal weights for risky assets.</a:t>
          </a:r>
          <a:endParaRPr lang="en-US" sz="1200">
            <a:latin typeface="Garamond" panose="02020404030301010803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0" sqref="C30"/>
    </sheetView>
  </sheetViews>
  <sheetFormatPr defaultColWidth="8.85546875"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7" sqref="E27"/>
    </sheetView>
  </sheetViews>
  <sheetFormatPr defaultColWidth="9.140625" defaultRowHeight="15" x14ac:dyDescent="0.25"/>
  <cols>
    <col min="1" max="16384" width="9.140625" style="1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G23"/>
  <sheetViews>
    <sheetView tabSelected="1" topLeftCell="B1" workbookViewId="0">
      <selection activeCell="D22" sqref="D22"/>
    </sheetView>
  </sheetViews>
  <sheetFormatPr defaultColWidth="9.140625" defaultRowHeight="15" x14ac:dyDescent="0.25"/>
  <cols>
    <col min="1" max="1" width="20.140625" style="1" customWidth="1"/>
    <col min="2" max="2" width="10" style="1" bestFit="1" customWidth="1"/>
    <col min="3" max="16384" width="9.140625" style="1"/>
  </cols>
  <sheetData>
    <row r="9" spans="1:6" x14ac:dyDescent="0.2">
      <c r="A9" s="2" t="s">
        <v>0</v>
      </c>
      <c r="B9" s="2">
        <v>1</v>
      </c>
      <c r="C9" s="2">
        <v>2</v>
      </c>
      <c r="D9" s="2">
        <v>3</v>
      </c>
      <c r="E9" s="2">
        <v>4</v>
      </c>
      <c r="F9" s="2">
        <v>5</v>
      </c>
    </row>
    <row r="10" spans="1:6" x14ac:dyDescent="0.2">
      <c r="A10" s="3" t="s">
        <v>1</v>
      </c>
      <c r="B10" s="10">
        <v>12</v>
      </c>
      <c r="C10" s="10">
        <v>20</v>
      </c>
      <c r="D10" s="10">
        <v>14</v>
      </c>
      <c r="E10" s="10">
        <v>16</v>
      </c>
      <c r="F10" s="10">
        <v>10</v>
      </c>
    </row>
    <row r="11" spans="1:6" x14ac:dyDescent="0.2">
      <c r="A11" s="5" t="s">
        <v>2</v>
      </c>
      <c r="B11" s="9">
        <v>0.11</v>
      </c>
      <c r="C11" s="9">
        <v>7.4999999999999997E-2</v>
      </c>
      <c r="D11" s="9">
        <v>0.1</v>
      </c>
      <c r="E11" s="9">
        <v>0.13</v>
      </c>
      <c r="F11" s="9">
        <v>0.08</v>
      </c>
    </row>
    <row r="12" spans="1:6" x14ac:dyDescent="0.2">
      <c r="A12" s="7"/>
      <c r="B12" s="7"/>
      <c r="C12" s="7"/>
      <c r="D12" s="7"/>
      <c r="E12" s="7"/>
      <c r="F12" s="7"/>
    </row>
    <row r="13" spans="1:6" x14ac:dyDescent="0.2">
      <c r="A13" s="8" t="s">
        <v>3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</row>
    <row r="14" spans="1:6" x14ac:dyDescent="0.2">
      <c r="A14" s="3">
        <v>1</v>
      </c>
      <c r="B14" s="4">
        <v>1</v>
      </c>
      <c r="C14" s="4">
        <v>6.5000000000000002E-2</v>
      </c>
      <c r="D14" s="4">
        <v>5.6000000000000001E-2</v>
      </c>
      <c r="E14" s="4">
        <v>8.4000000000000005E-2</v>
      </c>
      <c r="F14" s="4">
        <v>0.10199999999999999</v>
      </c>
    </row>
    <row r="15" spans="1:6" x14ac:dyDescent="0.2">
      <c r="A15" s="3">
        <v>2</v>
      </c>
      <c r="B15" s="4">
        <v>6.5000000000000002E-2</v>
      </c>
      <c r="C15" s="4">
        <v>1</v>
      </c>
      <c r="D15" s="4">
        <v>7.9000000000000001E-2</v>
      </c>
      <c r="E15" s="4">
        <v>9.6000000000000002E-2</v>
      </c>
      <c r="F15" s="4">
        <v>0.13600000000000001</v>
      </c>
    </row>
    <row r="16" spans="1:6" x14ac:dyDescent="0.2">
      <c r="A16" s="3">
        <v>3</v>
      </c>
      <c r="B16" s="4">
        <v>5.6000000000000001E-2</v>
      </c>
      <c r="C16" s="4">
        <v>7.9000000000000001E-2</v>
      </c>
      <c r="D16" s="4">
        <v>1</v>
      </c>
      <c r="E16" s="4">
        <v>0.115</v>
      </c>
      <c r="F16" s="4">
        <v>7.6999999999999999E-2</v>
      </c>
    </row>
    <row r="17" spans="1:7" x14ac:dyDescent="0.2">
      <c r="A17" s="3">
        <v>4</v>
      </c>
      <c r="B17" s="4">
        <v>8.4000000000000005E-2</v>
      </c>
      <c r="C17" s="4">
        <v>9.6000000000000002E-2</v>
      </c>
      <c r="D17" s="4">
        <v>0.115</v>
      </c>
      <c r="E17" s="4">
        <v>1</v>
      </c>
      <c r="F17" s="4">
        <v>0.123</v>
      </c>
    </row>
    <row r="18" spans="1:7" x14ac:dyDescent="0.2">
      <c r="A18" s="5">
        <v>5</v>
      </c>
      <c r="B18" s="6">
        <v>0.10199999999999999</v>
      </c>
      <c r="C18" s="6">
        <v>0.13600000000000001</v>
      </c>
      <c r="D18" s="6">
        <v>7.6999999999999999E-2</v>
      </c>
      <c r="E18" s="6">
        <v>0.123</v>
      </c>
      <c r="F18" s="6">
        <v>1</v>
      </c>
    </row>
    <row r="19" spans="1:7" x14ac:dyDescent="0.2">
      <c r="A19" s="3" t="s">
        <v>6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1">
        <f>SUM(B19:F19)</f>
        <v>0</v>
      </c>
    </row>
    <row r="21" spans="1:7" x14ac:dyDescent="0.25">
      <c r="A21" s="1" t="s">
        <v>4</v>
      </c>
      <c r="B21" s="1" t="e">
        <f>MMULT(B19:F19,TRANSPOSE(B10:F10))</f>
        <v>#VALUE!</v>
      </c>
    </row>
    <row r="22" spans="1:7" x14ac:dyDescent="0.25">
      <c r="A22" s="1" t="s">
        <v>5</v>
      </c>
      <c r="B22" s="1" t="e">
        <f>MMULT(MMULT(B19:F19,B14:F18),TRANSPOSE(B19:F19))</f>
        <v>#VALUE!</v>
      </c>
    </row>
    <row r="23" spans="1:7" x14ac:dyDescent="0.25">
      <c r="A23" s="1" t="s">
        <v>7</v>
      </c>
      <c r="B23" s="1" t="e">
        <f>SQRT(B22)</f>
        <v>#VALUE!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Outline</vt:lpstr>
      <vt:lpstr>2 Risky+risk-free</vt:lpstr>
      <vt:lpstr>Many Risky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2019-11-15T18:51:03Z</dcterms:modified>
</cp:coreProperties>
</file>